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<sst xmlns="http://schemas.openxmlformats.org/spreadsheetml/2006/main" count="193" uniqueCount="151">
  <si>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</si>
  <si>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</si>
  <si>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</si>
  <si>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</si>
  <si>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</si>
  <si>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</si>
  <si>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</si>
  <si>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</si>
  <si>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</si>
  <si>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</si>
  <si>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</si>
  <si>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</si>
  <si>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</si>
  <si>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</si>
  <si>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</si>
  <si>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</si>
  <si>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</si>
  <si>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</si>
  <si>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</si>
  <si>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</si>
  <si>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</si>
  <si>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</si>
  <si>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</si>
  <si>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</si>
  <si>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</si>
  <si>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</si>
  <si>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</si>
  <si>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</si>
  <si>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</si>
  <si>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</si>
  <si>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</si>
  <si>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</si>
  <si>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</si>
  <si>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</si>
  <si>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</si>
  <si>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</si>
  <si>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</si>
  <si>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</si>
  <si>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</si>
  <si>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</si>
  <si>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</si>
  <si>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</si>
  <si>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</si>
  <si>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</si>
  <si>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</si>
  <si>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</si>
  <si>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</si>
  <si>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</si>
  <si>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</si>
  <si>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</si>
  <si>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</si>
  <si>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</si>
  <si>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</si>
  <si>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</si>
  <si>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</si>
  <si>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</si>
  <si>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</si>
  <si>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</si>
  <si>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</si>
  <si>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</si>
  <si>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</si>
  <si>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</si>
  <si>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</si>
  <si>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</si>
  <si>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</si>
  <si>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</si>
  <si>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</si>
  <si>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</si>
  <si>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</si>
  <si>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</si>
  <si>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</si>
  <si>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</si>
  <si>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</si>
  <si>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</si>
  <si>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</si>
  <si>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</si>
  <si>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</si>
  <si>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</si>
  <si>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</si>
  <si>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</si>
  <si>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</si>
  <si>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</si>
  <si>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</si>
  <si>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</si>
  <si>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</si>
  <si>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</si>
  <si>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</si>
  <si>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点球决胜</t>
  </si>
  <si>
    <t>2012年中国足球协会超级联赛</t>
  </si>
  <si>
    <t>13</t>
  </si>
  <si>
    <t>099</t>
  </si>
  <si>
    <t>2012年中国足球协会超级联赛</t>
  </si>
  <si>
    <t>北京工人体育场</t>
  </si>
  <si>
    <t>刘琰 刘磊</t>
  </si>
  <si>
    <t>北京国安</t>
  </si>
  <si>
    <t>青岛中能</t>
  </si>
  <si>
    <t>蔡笃信</t>
  </si>
  <si>
    <t>于  铎</t>
  </si>
  <si>
    <t>石祯禄</t>
  </si>
  <si>
    <t>杨  利</t>
  </si>
  <si>
    <t>杨  立</t>
  </si>
  <si>
    <t>李  俊</t>
  </si>
  <si>
    <t>侯  森</t>
  </si>
  <si>
    <t>周  挺</t>
  </si>
  <si>
    <t>马季奇</t>
  </si>
  <si>
    <t>徐  亮</t>
  </si>
  <si>
    <t>张辛昕</t>
  </si>
  <si>
    <t>王晓龙</t>
  </si>
  <si>
    <t>于  洋</t>
  </si>
  <si>
    <t>邵佳一</t>
  </si>
  <si>
    <t>朴  成</t>
  </si>
  <si>
    <t xml:space="preserve">雷纳尔多
</t>
  </si>
  <si>
    <t>柏小磊</t>
  </si>
  <si>
    <t>郎  征</t>
  </si>
  <si>
    <t>张  健</t>
  </si>
  <si>
    <t>祝一帆</t>
  </si>
  <si>
    <t>张稀哲</t>
  </si>
  <si>
    <t>毛剑卿</t>
  </si>
  <si>
    <t>卡鲁德洛维奇</t>
  </si>
  <si>
    <t>徐云龙</t>
  </si>
  <si>
    <t>赖昂纳多</t>
  </si>
  <si>
    <t>姚江山</t>
  </si>
  <si>
    <t>朱建荣</t>
  </si>
  <si>
    <t>刘震理</t>
  </si>
  <si>
    <t>梅尔坎</t>
  </si>
  <si>
    <t>牟鹏飞</t>
  </si>
  <si>
    <t>许景杰</t>
  </si>
  <si>
    <t>伊布拉吉莫夫</t>
  </si>
  <si>
    <t>魏仁杰</t>
  </si>
  <si>
    <t>宋文杰</t>
  </si>
  <si>
    <t>孙江山</t>
  </si>
  <si>
    <t>刘  健</t>
  </si>
  <si>
    <t>郭  亮</t>
  </si>
  <si>
    <t>郑  龙</t>
  </si>
  <si>
    <t>宋  龙</t>
  </si>
  <si>
    <t>邹  正</t>
  </si>
  <si>
    <t>栗  鹏</t>
  </si>
  <si>
    <t>宋  博</t>
  </si>
  <si>
    <t>93+</t>
  </si>
  <si>
    <t>7 47</t>
  </si>
  <si>
    <t>北京队</t>
  </si>
  <si>
    <t>徐亮</t>
  </si>
  <si>
    <t>67 91+</t>
  </si>
  <si>
    <t>91+</t>
  </si>
  <si>
    <t>BW</t>
  </si>
  <si>
    <t>MD</t>
  </si>
  <si>
    <t>MD</t>
  </si>
  <si>
    <t>FW</t>
  </si>
  <si>
    <t>GK</t>
  </si>
  <si>
    <t>BW</t>
  </si>
  <si>
    <t>晴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</si>
</sst>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33" borderId="0" xfId="41" applyFont="1" applyFill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7" fillId="33" borderId="0" xfId="41" applyNumberFormat="1" applyFont="1" applyFill="1" applyAlignment="1" applyProtection="1">
      <alignment horizontal="left" vertical="center"/>
      <protection locked="0"/>
    </xf>
    <xf numFmtId="0" fontId="6" fillId="33" borderId="0" xfId="41" applyFont="1" applyFill="1" applyAlignment="1" applyProtection="1">
      <alignment horizontal="left" vertical="center"/>
      <protection locked="0"/>
    </xf>
    <xf numFmtId="49" fontId="11" fillId="33" borderId="0" xfId="41" applyNumberFormat="1" applyFont="1" applyFill="1" applyAlignment="1" applyProtection="1">
      <alignment horizontal="left" vertical="center"/>
      <protection locked="0"/>
    </xf>
    <xf numFmtId="0" fontId="7" fillId="33" borderId="0" xfId="41" applyFont="1" applyFill="1" applyAlignment="1" applyProtection="1">
      <alignment horizontal="center" vertical="center"/>
      <protection locked="0"/>
    </xf>
    <xf numFmtId="0" fontId="8" fillId="0" borderId="10" xfId="41" applyFont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8" fillId="0" borderId="12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1" fillId="0" borderId="16" xfId="40" applyBorder="1" applyAlignment="1" applyProtection="1">
      <alignment horizontal="center" vertical="center" wrapText="1"/>
      <protection locked="0"/>
    </xf>
    <xf numFmtId="0" fontId="1" fillId="0" borderId="11" xfId="40" applyBorder="1" applyAlignment="1" applyProtection="1">
      <alignment horizontal="center" vertical="center" wrapText="1"/>
      <protection locked="0"/>
    </xf>
    <xf numFmtId="0" fontId="1" fillId="0" borderId="17" xfId="40" applyBorder="1" applyAlignment="1" applyProtection="1">
      <alignment horizontal="center" vertical="center" wrapText="1"/>
      <protection locked="0"/>
    </xf>
    <xf numFmtId="0" fontId="1" fillId="0" borderId="18" xfId="40" applyBorder="1" applyAlignment="1" applyProtection="1">
      <alignment horizontal="center" vertical="center" wrapText="1"/>
      <protection locked="0"/>
    </xf>
    <xf numFmtId="0" fontId="5" fillId="34" borderId="19" xfId="41" applyFont="1" applyFill="1" applyBorder="1" applyAlignment="1" applyProtection="1">
      <alignment horizontal="center" vertical="center" shrinkToFit="1"/>
      <protection locked="0"/>
    </xf>
    <xf numFmtId="0" fontId="5" fillId="34" borderId="10" xfId="41" applyFont="1" applyFill="1" applyBorder="1" applyAlignment="1" applyProtection="1">
      <alignment horizontal="center" vertical="center" shrinkToFi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5" fillId="34" borderId="22" xfId="41" applyFont="1" applyFill="1" applyBorder="1" applyAlignment="1" applyProtection="1">
      <alignment horizontal="center" vertical="center" wrapText="1" shrinkToFit="1"/>
      <protection locked="0"/>
    </xf>
    <xf numFmtId="0" fontId="5" fillId="34" borderId="19" xfId="41" applyFont="1" applyFill="1" applyBorder="1" applyAlignment="1" applyProtection="1">
      <alignment horizontal="center" vertical="center" wrapText="1" shrinkToFit="1"/>
      <protection locked="0"/>
    </xf>
    <xf numFmtId="0" fontId="5" fillId="34" borderId="22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Font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 shrinkToFit="1"/>
      <protection locked="0"/>
    </xf>
    <xf numFmtId="0" fontId="11" fillId="33" borderId="24" xfId="41" applyFont="1" applyFill="1" applyBorder="1" applyAlignment="1" applyProtection="1">
      <alignment horizontal="center" vertical="center" shrinkToFit="1"/>
      <protection locked="0"/>
    </xf>
    <xf numFmtId="0" fontId="5" fillId="0" borderId="13" xfId="41" applyFont="1" applyBorder="1" applyAlignment="1" applyProtection="1">
      <alignment horizontal="center" vertical="center" shrinkToFit="1"/>
      <protection locked="0"/>
    </xf>
    <xf numFmtId="0" fontId="5" fillId="0" borderId="23" xfId="41" applyFont="1" applyBorder="1" applyAlignment="1" applyProtection="1">
      <alignment horizontal="center" vertical="center" shrinkToFit="1"/>
      <protection locked="0"/>
    </xf>
    <xf numFmtId="0" fontId="11" fillId="33" borderId="25" xfId="41" applyFont="1" applyFill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/>
      <protection locked="0"/>
    </xf>
    <xf numFmtId="0" fontId="11" fillId="33" borderId="23" xfId="41" applyFont="1" applyFill="1" applyBorder="1" applyAlignment="1" applyProtection="1">
      <alignment horizontal="center" vertical="center" shrinkToFit="1"/>
      <protection locked="0"/>
    </xf>
    <xf numFmtId="0" fontId="5" fillId="33" borderId="13" xfId="41" applyFont="1" applyFill="1" applyBorder="1" applyAlignment="1" applyProtection="1">
      <alignment horizontal="center" vertical="center" shrinkToFit="1"/>
      <protection locked="0"/>
    </xf>
    <xf numFmtId="0" fontId="5" fillId="33" borderId="23" xfId="41" applyFont="1" applyFill="1" applyBorder="1" applyAlignment="1" applyProtection="1">
      <alignment horizontal="center" vertical="center" shrinkToFit="1"/>
      <protection locked="0"/>
    </xf>
    <xf numFmtId="0" fontId="11" fillId="33" borderId="13" xfId="41" applyFont="1" applyFill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/>
      <protection locked="0"/>
    </xf>
    <xf numFmtId="0" fontId="11" fillId="0" borderId="26" xfId="41" applyFont="1" applyBorder="1" applyAlignment="1" applyProtection="1">
      <alignment horizontal="center" vertical="center" shrinkToFit="1"/>
      <protection locked="0"/>
    </xf>
    <xf numFmtId="0" fontId="11" fillId="33" borderId="14" xfId="41" applyFont="1" applyFill="1" applyBorder="1" applyAlignment="1" applyProtection="1">
      <alignment horizontal="center" vertical="center" shrinkToFit="1"/>
      <protection locked="0"/>
    </xf>
    <xf numFmtId="0" fontId="11" fillId="33" borderId="27" xfId="41" applyFont="1" applyFill="1" applyBorder="1" applyAlignment="1" applyProtection="1">
      <alignment horizontal="center" vertical="center" shrinkToFit="1"/>
      <protection locked="0"/>
    </xf>
    <xf numFmtId="0" fontId="5" fillId="0" borderId="15" xfId="41" applyFont="1" applyBorder="1" applyAlignment="1" applyProtection="1">
      <alignment horizontal="center" vertical="center" shrinkToFit="1"/>
      <protection locked="0"/>
    </xf>
    <xf numFmtId="0" fontId="5" fillId="0" borderId="26" xfId="41" applyFont="1" applyBorder="1" applyAlignment="1" applyProtection="1">
      <alignment horizontal="center" vertical="center" shrinkToFit="1"/>
      <protection locked="0"/>
    </xf>
    <xf numFmtId="0" fontId="11" fillId="33" borderId="28" xfId="41" applyFont="1" applyFill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/>
      <protection locked="0"/>
    </xf>
    <xf numFmtId="0" fontId="11" fillId="0" borderId="16" xfId="41" applyFont="1" applyBorder="1" applyAlignment="1" applyProtection="1">
      <alignment horizontal="center" vertical="center" shrinkToFit="1"/>
      <protection locked="0"/>
    </xf>
    <xf numFmtId="0" fontId="11" fillId="33" borderId="29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 shrinkToFit="1"/>
      <protection locked="0"/>
    </xf>
    <xf numFmtId="0" fontId="11" fillId="33" borderId="30" xfId="41" applyFont="1" applyFill="1" applyBorder="1" applyAlignment="1" applyProtection="1">
      <alignment horizontal="center" vertical="center" shrinkToFit="1"/>
      <protection locked="0"/>
    </xf>
    <xf numFmtId="0" fontId="5" fillId="0" borderId="16" xfId="41" applyFont="1" applyBorder="1" applyAlignment="1" applyProtection="1">
      <alignment horizontal="center" vertical="center" shrinkToFit="1"/>
      <protection locked="0"/>
    </xf>
    <xf numFmtId="0" fontId="11" fillId="0" borderId="11" xfId="41" applyFont="1" applyBorder="1" applyAlignment="1" applyProtection="1">
      <alignment horizontal="center" vertical="center" shrinkToFit="1"/>
      <protection locked="0"/>
    </xf>
    <xf numFmtId="0" fontId="11" fillId="33" borderId="31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/>
      <protection locked="0"/>
    </xf>
    <xf numFmtId="0" fontId="11" fillId="0" borderId="17" xfId="41" applyFont="1" applyBorder="1" applyAlignment="1" applyProtection="1">
      <alignment horizontal="center" vertical="center" shrinkToFit="1"/>
      <protection locked="0"/>
    </xf>
    <xf numFmtId="0" fontId="5" fillId="0" borderId="18" xfId="41" applyFont="1" applyBorder="1" applyAlignment="1" applyProtection="1">
      <alignment horizontal="center" vertical="center" shrinkToFit="1"/>
      <protection locked="0"/>
    </xf>
    <xf numFmtId="0" fontId="5" fillId="0" borderId="17" xfId="41" applyFont="1" applyBorder="1" applyAlignment="1" applyProtection="1">
      <alignment horizontal="center" vertical="center" shrinkToFit="1"/>
      <protection locked="0"/>
    </xf>
    <xf numFmtId="0" fontId="11" fillId="0" borderId="18" xfId="41" applyFont="1" applyBorder="1" applyAlignment="1" applyProtection="1">
      <alignment horizontal="center" vertical="center" shrinkToFit="1"/>
      <protection locked="0"/>
    </xf>
    <xf numFmtId="0" fontId="11" fillId="0" borderId="32" xfId="41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5" fillId="34" borderId="34" xfId="41" applyFont="1" applyFill="1" applyBorder="1" applyAlignment="1" applyProtection="1">
      <alignment horizontal="center" vertical="center" shrinkToFit="1"/>
      <protection locked="0"/>
    </xf>
    <xf numFmtId="0" fontId="5" fillId="34" borderId="16" xfId="41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29" xfId="40" applyFont="1" applyFill="1" applyBorder="1" applyAlignment="1" applyProtection="1">
      <alignment horizontal="center" vertical="center" wrapText="1" shrinkToFit="1"/>
      <protection locked="0"/>
    </xf>
    <xf numFmtId="0" fontId="5" fillId="34" borderId="11" xfId="40" applyFont="1" applyFill="1" applyBorder="1" applyAlignment="1" applyProtection="1">
      <alignment horizontal="center" vertical="center" wrapText="1" shrinkToFit="1"/>
      <protection locked="0"/>
    </xf>
    <xf numFmtId="0" fontId="5" fillId="34" borderId="21" xfId="41" applyNumberFormat="1" applyFont="1" applyFill="1" applyBorder="1" applyAlignment="1" applyProtection="1">
      <alignment horizontal="center" vertical="center"/>
      <protection locked="0"/>
    </xf>
    <xf numFmtId="0" fontId="5" fillId="34" borderId="22" xfId="41" applyFont="1" applyFill="1" applyBorder="1" applyAlignment="1" applyProtection="1">
      <alignment horizontal="center" vertical="center"/>
      <protection locked="0"/>
    </xf>
    <xf numFmtId="0" fontId="5" fillId="33" borderId="35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NumberFormat="1" applyFont="1" applyBorder="1" applyAlignment="1" applyProtection="1">
      <alignment horizontal="center" vertical="center" shrinkToFit="1"/>
      <protection locked="0"/>
    </xf>
    <xf numFmtId="0" fontId="5" fillId="33" borderId="12" xfId="40" applyFont="1" applyFill="1" applyBorder="1" applyAlignment="1" applyProtection="1">
      <alignment horizontal="center" vertical="center" shrinkToFit="1"/>
      <protection locked="0"/>
    </xf>
    <xf numFmtId="0" fontId="11" fillId="0" borderId="12" xfId="4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2" xfId="40" applyFont="1" applyBorder="1" applyAlignment="1" applyProtection="1">
      <alignment horizontal="center" vertical="center" shrinkToFit="1"/>
      <protection locked="0"/>
    </xf>
    <xf numFmtId="0" fontId="5" fillId="33" borderId="13" xfId="40" applyFont="1" applyFill="1" applyBorder="1" applyAlignment="1" applyProtection="1">
      <alignment horizontal="center" vertical="center" shrinkToFit="1"/>
      <protection locked="0"/>
    </xf>
    <xf numFmtId="0" fontId="11" fillId="0" borderId="25" xfId="41" applyNumberFormat="1" applyFont="1" applyBorder="1" applyAlignment="1" applyProtection="1">
      <alignment horizontal="center" vertical="center"/>
      <protection locked="0"/>
    </xf>
    <xf numFmtId="0" fontId="11" fillId="0" borderId="13" xfId="41" applyFont="1" applyBorder="1" applyAlignment="1" applyProtection="1">
      <alignment horizontal="center" vertical="center"/>
      <protection locked="0"/>
    </xf>
    <xf numFmtId="0" fontId="11" fillId="0" borderId="36" xfId="41" applyNumberFormat="1" applyFont="1" applyBorder="1" applyAlignment="1" applyProtection="1">
      <alignment horizontal="center" vertical="center"/>
      <protection locked="0"/>
    </xf>
    <xf numFmtId="0" fontId="11" fillId="0" borderId="15" xfId="41" applyFont="1" applyBorder="1" applyAlignment="1" applyProtection="1">
      <alignment horizontal="center" vertical="center"/>
      <protection locked="0"/>
    </xf>
    <xf numFmtId="0" fontId="11" fillId="0" borderId="17" xfId="41" applyNumberFormat="1" applyFont="1" applyBorder="1" applyAlignment="1" applyProtection="1">
      <alignment horizontal="center" vertical="center" shrinkToFit="1"/>
      <protection locked="0"/>
    </xf>
    <xf numFmtId="0" fontId="5" fillId="33" borderId="32" xfId="40" applyFont="1" applyFill="1" applyBorder="1" applyAlignment="1" applyProtection="1">
      <alignment horizontal="center" vertical="center" shrinkToFit="1"/>
      <protection locked="0"/>
    </xf>
    <xf numFmtId="0" fontId="11" fillId="0" borderId="32" xfId="4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2" xfId="40" applyFont="1" applyBorder="1" applyAlignment="1" applyProtection="1">
      <alignment horizontal="center" vertical="center" shrinkToFit="1"/>
      <protection locked="0"/>
    </xf>
    <xf numFmtId="0" fontId="5" fillId="33" borderId="18" xfId="40" applyFont="1" applyFill="1" applyBorder="1" applyAlignment="1" applyProtection="1">
      <alignment horizontal="center" vertical="center" shrinkToFit="1"/>
      <protection locked="0"/>
    </xf>
    <xf numFmtId="0" fontId="5" fillId="35" borderId="16" xfId="40" applyFont="1" applyFill="1" applyBorder="1" applyProtection="1">
      <alignment/>
      <protection locked="0"/>
    </xf>
    <xf numFmtId="0" fontId="5" fillId="34" borderId="29" xfId="40" applyFont="1" applyFill="1" applyBorder="1" applyAlignment="1" applyProtection="1">
      <alignment horizontal="center" vertical="center" shrinkToFit="1"/>
      <protection locked="0"/>
    </xf>
    <xf numFmtId="0" fontId="5" fillId="34" borderId="29" xfId="0" applyFont="1" applyFill="1" applyBorder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23" xfId="40" applyFont="1" applyFill="1" applyBorder="1" applyAlignment="1" applyProtection="1">
      <alignment horizontal="center" vertical="center"/>
      <protection locked="0"/>
    </xf>
    <xf numFmtId="0" fontId="11" fillId="0" borderId="12" xfId="4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34" borderId="17" xfId="40" applyFont="1" applyFill="1" applyBorder="1" applyAlignment="1" applyProtection="1">
      <alignment horizontal="center" vertical="center"/>
      <protection locked="0"/>
    </xf>
    <xf numFmtId="0" fontId="11" fillId="0" borderId="32" xfId="4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7" xfId="41" applyNumberFormat="1" applyFont="1" applyBorder="1" applyAlignment="1" applyProtection="1">
      <alignment horizontal="center" vertical="center"/>
      <protection locked="0"/>
    </xf>
    <xf numFmtId="0" fontId="11" fillId="0" borderId="18" xfId="4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38" xfId="4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25" xfId="41" applyFont="1" applyBorder="1" applyAlignment="1" applyProtection="1">
      <alignment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25" xfId="41" applyFont="1" applyFill="1" applyBorder="1" applyAlignment="1" applyProtection="1">
      <alignment horizontal="center" vertical="center"/>
      <protection locked="0"/>
    </xf>
    <xf numFmtId="0" fontId="5" fillId="34" borderId="12" xfId="41" applyFont="1" applyFill="1" applyBorder="1" applyAlignment="1" applyProtection="1">
      <alignment horizontal="center" vertical="center"/>
      <protection locked="0"/>
    </xf>
    <xf numFmtId="0" fontId="5" fillId="34" borderId="24" xfId="41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0" borderId="38" xfId="40" applyFont="1" applyBorder="1" applyAlignment="1" applyProtection="1">
      <alignment horizontal="left" vertical="center" wrapText="1"/>
      <protection locked="0"/>
    </xf>
    <xf numFmtId="0" fontId="11" fillId="0" borderId="39" xfId="40" applyFont="1" applyBorder="1" applyAlignment="1" applyProtection="1">
      <alignment horizontal="left" vertical="center" wrapText="1"/>
      <protection locked="0"/>
    </xf>
    <xf numFmtId="0" fontId="11" fillId="0" borderId="40" xfId="40" applyFont="1" applyBorder="1" applyAlignment="1" applyProtection="1">
      <alignment horizontal="left" vertical="center" wrapText="1"/>
      <protection locked="0"/>
    </xf>
    <xf numFmtId="0" fontId="5" fillId="34" borderId="38" xfId="40" applyFont="1" applyFill="1" applyBorder="1" applyAlignment="1" applyProtection="1">
      <alignment horizontal="left" vertical="center" wrapText="1"/>
      <protection locked="0"/>
    </xf>
    <xf numFmtId="0" fontId="5" fillId="34" borderId="39" xfId="40" applyFont="1" applyFill="1" applyBorder="1" applyAlignment="1" applyProtection="1">
      <alignment horizontal="left" vertical="center" wrapText="1"/>
      <protection locked="0"/>
    </xf>
    <xf numFmtId="0" fontId="5" fillId="34" borderId="40" xfId="40" applyFont="1" applyFill="1" applyBorder="1" applyAlignment="1" applyProtection="1">
      <alignment horizontal="left" vertical="center" wrapText="1"/>
      <protection locked="0"/>
    </xf>
    <xf numFmtId="0" fontId="5" fillId="0" borderId="41" xfId="41" applyFont="1" applyBorder="1" applyAlignment="1" applyProtection="1">
      <alignment horizontal="center" vertical="center" shrinkToFit="1"/>
      <protection locked="0"/>
    </xf>
    <xf numFmtId="0" fontId="5" fillId="0" borderId="0" xfId="41" applyFont="1" applyBorder="1" applyAlignment="1" applyProtection="1">
      <alignment horizontal="center" vertical="center" shrinkToFit="1"/>
      <protection locked="0"/>
    </xf>
    <xf numFmtId="0" fontId="5" fillId="0" borderId="42" xfId="41" applyFont="1" applyBorder="1" applyAlignment="1" applyProtection="1">
      <alignment horizontal="center" vertical="center" shrinkToFit="1"/>
      <protection locked="0"/>
    </xf>
    <xf numFmtId="0" fontId="14" fillId="34" borderId="43" xfId="41" applyFont="1" applyFill="1" applyBorder="1" applyAlignment="1" applyProtection="1">
      <alignment horizontal="center" vertical="center"/>
      <protection locked="0"/>
    </xf>
    <xf numFmtId="0" fontId="5" fillId="0" borderId="38" xfId="40" applyFont="1" applyBorder="1" applyAlignment="1" applyProtection="1">
      <alignment horizontal="center" vertical="center"/>
      <protection locked="0"/>
    </xf>
    <xf numFmtId="0" fontId="5" fillId="0" borderId="44" xfId="40" applyFont="1" applyBorder="1" applyAlignment="1" applyProtection="1">
      <alignment horizontal="center" vertical="center"/>
      <protection locked="0"/>
    </xf>
    <xf numFmtId="0" fontId="5" fillId="0" borderId="0" xfId="40" applyFont="1" applyBorder="1" applyAlignment="1" applyProtection="1">
      <alignment horizontal="center" vertical="center"/>
      <protection locked="0"/>
    </xf>
    <xf numFmtId="0" fontId="5" fillId="0" borderId="42" xfId="40" applyFont="1" applyBorder="1" applyAlignment="1" applyProtection="1">
      <alignment horizontal="center" vertical="center"/>
      <protection locked="0"/>
    </xf>
    <xf numFmtId="0" fontId="5" fillId="0" borderId="39" xfId="40" applyFont="1" applyBorder="1" applyAlignment="1" applyProtection="1">
      <alignment horizontal="center" vertical="center"/>
      <protection locked="0"/>
    </xf>
    <xf numFmtId="0" fontId="5" fillId="0" borderId="40" xfId="40" applyFont="1" applyBorder="1" applyAlignment="1" applyProtection="1">
      <alignment horizontal="center" vertical="center"/>
      <protection locked="0"/>
    </xf>
    <xf numFmtId="0" fontId="5" fillId="34" borderId="44" xfId="41" applyFont="1" applyFill="1" applyBorder="1" applyAlignment="1" applyProtection="1">
      <alignment horizontal="center" vertical="center"/>
      <protection locked="0"/>
    </xf>
    <xf numFmtId="0" fontId="5" fillId="34" borderId="21" xfId="41" applyFont="1" applyFill="1" applyBorder="1" applyAlignment="1" applyProtection="1">
      <alignment horizontal="center" vertical="center"/>
      <protection locked="0"/>
    </xf>
    <xf numFmtId="0" fontId="5" fillId="33" borderId="45" xfId="41" applyFont="1" applyFill="1" applyBorder="1" applyAlignment="1" applyProtection="1">
      <alignment horizontal="center" vertical="center" shrinkToFit="1"/>
      <protection locked="0"/>
    </xf>
    <xf numFmtId="0" fontId="5" fillId="33" borderId="46" xfId="41" applyFont="1" applyFill="1" applyBorder="1" applyAlignment="1" applyProtection="1">
      <alignment horizontal="center" vertical="center" shrinkToFit="1"/>
      <protection locked="0"/>
    </xf>
    <xf numFmtId="0" fontId="5" fillId="34" borderId="45" xfId="0" applyFont="1" applyFill="1" applyBorder="1" applyAlignment="1" applyProtection="1">
      <alignment horizontal="center"/>
      <protection locked="0"/>
    </xf>
    <xf numFmtId="0" fontId="5" fillId="34" borderId="47" xfId="0" applyFont="1" applyFill="1" applyBorder="1" applyAlignment="1" applyProtection="1">
      <alignment horizontal="center"/>
      <protection locked="0"/>
    </xf>
    <xf numFmtId="0" fontId="5" fillId="34" borderId="46" xfId="0" applyFont="1" applyFill="1" applyBorder="1" applyAlignment="1" applyProtection="1">
      <alignment horizontal="center"/>
      <protection locked="0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12" fillId="34" borderId="3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5" fillId="33" borderId="24" xfId="41" applyFont="1" applyFill="1" applyBorder="1" applyAlignment="1" applyProtection="1">
      <alignment horizontal="center" vertical="center" shrinkToFit="1"/>
      <protection locked="0"/>
    </xf>
    <xf numFmtId="0" fontId="5" fillId="33" borderId="25" xfId="41" applyFont="1" applyFill="1" applyBorder="1" applyAlignment="1" applyProtection="1">
      <alignment horizontal="center" vertical="center" shrinkToFit="1"/>
      <protection locked="0"/>
    </xf>
    <xf numFmtId="0" fontId="5" fillId="33" borderId="30" xfId="41" applyFont="1" applyFill="1" applyBorder="1" applyAlignment="1" applyProtection="1">
      <alignment horizontal="center" vertical="center" shrinkToFit="1"/>
      <protection locked="0"/>
    </xf>
    <xf numFmtId="0" fontId="5" fillId="33" borderId="31" xfId="41" applyFont="1" applyFill="1" applyBorder="1" applyAlignment="1" applyProtection="1">
      <alignment horizontal="center" vertical="center" shrinkToFit="1"/>
      <protection locked="0"/>
    </xf>
    <xf numFmtId="0" fontId="5" fillId="33" borderId="27" xfId="41" applyFont="1" applyFill="1" applyBorder="1" applyAlignment="1" applyProtection="1">
      <alignment horizontal="center" vertical="center" wrapText="1" shrinkToFit="1"/>
      <protection locked="0"/>
    </xf>
    <xf numFmtId="0" fontId="5" fillId="33" borderId="28" xfId="41" applyFont="1" applyFill="1" applyBorder="1" applyAlignment="1" applyProtection="1">
      <alignment horizontal="center" vertical="center" shrinkToFit="1"/>
      <protection locked="0"/>
    </xf>
    <xf numFmtId="0" fontId="5" fillId="33" borderId="27" xfId="41" applyFont="1" applyFill="1" applyBorder="1" applyAlignment="1" applyProtection="1">
      <alignment horizontal="center" vertical="center" shrinkToFi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9" fillId="0" borderId="50" xfId="40" applyFont="1" applyBorder="1" applyAlignment="1" applyProtection="1">
      <alignment horizontal="center" vertical="center" wrapText="1"/>
      <protection locked="0"/>
    </xf>
    <xf numFmtId="0" fontId="9" fillId="0" borderId="51" xfId="40" applyFont="1" applyBorder="1" applyAlignment="1" applyProtection="1">
      <alignment horizontal="center" vertical="center" wrapText="1"/>
      <protection locked="0"/>
    </xf>
    <xf numFmtId="0" fontId="10" fillId="0" borderId="50" xfId="40" applyFont="1" applyBorder="1" applyAlignment="1" applyProtection="1">
      <alignment horizontal="center" vertical="center" wrapText="1"/>
      <protection locked="0"/>
    </xf>
    <xf numFmtId="0" fontId="10" fillId="0" borderId="51" xfId="40" applyFont="1" applyBorder="1" applyAlignment="1" applyProtection="1">
      <alignment horizontal="center" vertical="center" wrapText="1"/>
      <protection locked="0"/>
    </xf>
    <xf numFmtId="0" fontId="5" fillId="34" borderId="29" xfId="40" applyFont="1" applyFill="1" applyBorder="1" applyAlignment="1" applyProtection="1">
      <alignment horizontal="center" vertical="center" wrapText="1"/>
      <protection locked="0"/>
    </xf>
    <xf numFmtId="0" fontId="10" fillId="0" borderId="52" xfId="40" applyFont="1" applyBorder="1" applyAlignment="1" applyProtection="1">
      <alignment horizontal="center" vertical="center" wrapText="1"/>
      <protection locked="0"/>
    </xf>
    <xf numFmtId="0" fontId="10" fillId="0" borderId="53" xfId="40" applyFont="1" applyBorder="1" applyAlignment="1" applyProtection="1">
      <alignment horizontal="center" vertical="center" wrapText="1"/>
      <protection locked="0"/>
    </xf>
    <xf numFmtId="0" fontId="5" fillId="34" borderId="32" xfId="40" applyFont="1" applyFill="1" applyBorder="1" applyAlignment="1" applyProtection="1">
      <alignment horizontal="center" vertical="center" wrapText="1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5" fillId="34" borderId="26" xfId="41" applyFont="1" applyFill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5" fillId="34" borderId="14" xfId="40" applyFont="1" applyFill="1" applyBorder="1" applyAlignment="1" applyProtection="1">
      <alignment horizontal="center" vertical="center"/>
      <protection locked="0"/>
    </xf>
    <xf numFmtId="0" fontId="8" fillId="0" borderId="14" xfId="41" applyFont="1" applyBorder="1" applyAlignment="1" applyProtection="1">
      <alignment horizontal="center" vertical="center" shrinkToFit="1"/>
      <protection locked="0"/>
    </xf>
    <xf numFmtId="0" fontId="5" fillId="34" borderId="23" xfId="41" applyFont="1" applyFill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0" borderId="12" xfId="40" applyFont="1" applyBorder="1" applyAlignment="1" applyProtection="1">
      <alignment horizontal="center" vertical="center"/>
      <protection locked="0"/>
    </xf>
    <xf numFmtId="0" fontId="5" fillId="34" borderId="12" xfId="40" applyFont="1" applyFill="1" applyBorder="1" applyAlignment="1" applyProtection="1">
      <alignment horizontal="center" vertical="center"/>
      <protection locked="0"/>
    </xf>
    <xf numFmtId="0" fontId="5" fillId="0" borderId="24" xfId="41" applyFont="1" applyBorder="1" applyAlignment="1" applyProtection="1">
      <alignment horizontal="center" vertical="center" shrinkToFit="1"/>
      <protection locked="0"/>
    </xf>
    <xf numFmtId="0" fontId="5" fillId="0" borderId="43" xfId="41" applyFont="1" applyBorder="1" applyAlignment="1" applyProtection="1">
      <alignment horizontal="center" vertical="center" shrinkToFit="1"/>
      <protection locked="0"/>
    </xf>
    <xf numFmtId="0" fontId="5" fillId="34" borderId="13" xfId="41" applyFont="1" applyFill="1" applyBorder="1" applyAlignment="1" applyProtection="1">
      <alignment horizontal="center" vertical="center" shrinkToFit="1"/>
      <protection locked="0"/>
    </xf>
    <xf numFmtId="0" fontId="4" fillId="0" borderId="0" xfId="40" applyFont="1" applyAlignment="1">
      <alignment horizontal="center" vertical="top"/>
      <protection/>
    </xf>
    <xf numFmtId="0" fontId="6" fillId="33" borderId="54" xfId="41" applyFont="1" applyFill="1" applyBorder="1" applyAlignment="1" applyProtection="1">
      <alignment horizontal="center" vertical="center"/>
      <protection locked="0"/>
    </xf>
    <xf numFmtId="0" fontId="7" fillId="33" borderId="54" xfId="41" applyFont="1" applyFill="1" applyBorder="1" applyAlignment="1" applyProtection="1">
      <alignment horizontal="left" vertical="center"/>
      <protection locked="0"/>
    </xf>
    <xf numFmtId="0" fontId="5" fillId="34" borderId="16" xfId="41" applyFont="1" applyFill="1" applyBorder="1" applyAlignment="1" applyProtection="1">
      <alignment horizontal="center" vertical="center" shrinkToFit="1"/>
      <protection locked="0"/>
    </xf>
    <xf numFmtId="0" fontId="5" fillId="34" borderId="29" xfId="41" applyFont="1" applyFill="1" applyBorder="1" applyAlignment="1" applyProtection="1">
      <alignment horizontal="center" vertical="center" shrinkToFit="1"/>
      <protection locked="0"/>
    </xf>
    <xf numFmtId="22" fontId="5" fillId="0" borderId="29" xfId="41" applyNumberFormat="1" applyFont="1" applyBorder="1" applyAlignment="1" applyProtection="1">
      <alignment horizontal="center" vertical="center" shrinkToFit="1"/>
      <protection locked="0"/>
    </xf>
    <xf numFmtId="0" fontId="5" fillId="0" borderId="29" xfId="41" applyFont="1" applyBorder="1" applyAlignment="1" applyProtection="1">
      <alignment horizontal="center" vertical="center" shrinkToFit="1"/>
      <protection locked="0"/>
    </xf>
    <xf numFmtId="0" fontId="5" fillId="34" borderId="30" xfId="41" applyFont="1" applyFill="1" applyBorder="1" applyAlignment="1" applyProtection="1">
      <alignment horizontal="center" vertical="center" shrinkToFit="1"/>
      <protection locked="0"/>
    </xf>
    <xf numFmtId="0" fontId="5" fillId="34" borderId="31" xfId="41" applyFont="1" applyFill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1" fillId="0" borderId="39" xfId="41" applyNumberFormat="1" applyFont="1" applyBorder="1" applyAlignment="1" applyProtection="1">
      <alignment horizontal="center" vertical="center"/>
      <protection locked="0"/>
    </xf>
    <xf numFmtId="0" fontId="11" fillId="0" borderId="40" xfId="41" applyNumberFormat="1" applyFont="1" applyBorder="1" applyAlignment="1" applyProtection="1">
      <alignment horizontal="center" vertical="center"/>
      <protection locked="0"/>
    </xf>
    <xf numFmtId="0" fontId="5" fillId="34" borderId="43" xfId="41" applyFont="1" applyFill="1" applyBorder="1" applyAlignment="1" applyProtection="1">
      <alignment horizontal="center" vertical="center"/>
      <protection locked="0"/>
    </xf>
    <xf numFmtId="0" fontId="5" fillId="34" borderId="46" xfId="41" applyFont="1" applyFill="1" applyBorder="1" applyAlignment="1" applyProtection="1">
      <alignment horizontal="center" vertical="center"/>
      <protection locked="0"/>
    </xf>
    <xf numFmtId="0" fontId="5" fillId="34" borderId="32" xfId="4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WordArt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L44" sqref="L4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 ht="15" thickBot="1">
      <c r="A2" s="178" t="s">
        <v>1</v>
      </c>
      <c r="B2" s="178"/>
      <c r="C2" s="179" t="s">
        <v>88</v>
      </c>
      <c r="D2" s="179"/>
      <c r="E2" s="179"/>
      <c r="F2" s="179"/>
      <c r="G2" s="179"/>
      <c r="H2" s="179"/>
      <c r="I2" s="179"/>
      <c r="J2" s="2" t="s">
        <v>2</v>
      </c>
      <c r="K2" s="3" t="s">
        <v>89</v>
      </c>
      <c r="L2" s="4"/>
      <c r="M2" s="5"/>
      <c r="N2" s="6" t="s">
        <v>83</v>
      </c>
      <c r="O2" s="7" t="s">
        <v>90</v>
      </c>
      <c r="P2" s="8"/>
      <c r="R2" s="188" t="s">
        <v>76</v>
      </c>
      <c r="S2" s="188"/>
    </row>
    <row r="3" spans="1:19" ht="14.25">
      <c r="A3" s="180" t="s">
        <v>3</v>
      </c>
      <c r="B3" s="181"/>
      <c r="C3" s="182" t="s">
        <v>91</v>
      </c>
      <c r="D3" s="183"/>
      <c r="E3" s="183"/>
      <c r="F3" s="183"/>
      <c r="G3" s="183"/>
      <c r="H3" s="184" t="s">
        <v>4</v>
      </c>
      <c r="I3" s="185"/>
      <c r="J3" s="9">
        <v>95</v>
      </c>
      <c r="K3" s="181" t="s">
        <v>5</v>
      </c>
      <c r="L3" s="181"/>
      <c r="M3" s="183" t="s">
        <v>92</v>
      </c>
      <c r="N3" s="183"/>
      <c r="O3" s="183"/>
      <c r="P3" s="186"/>
      <c r="Q3" s="1">
        <f>M31+M32</f>
        <v>7</v>
      </c>
      <c r="R3" s="187" t="str">
        <f>IF(Q31*4-B43-C43-D43-E43-F43-G43-K43-L43=0,"主队平衡","主队不平衡！请修改")</f>
        <v>主队平衡</v>
      </c>
      <c r="S3" s="187"/>
    </row>
    <row r="4" spans="1:19" ht="14.25">
      <c r="A4" s="170" t="s">
        <v>10</v>
      </c>
      <c r="B4" s="171"/>
      <c r="C4" s="174" t="s">
        <v>96</v>
      </c>
      <c r="D4" s="175"/>
      <c r="E4" s="11" t="s">
        <v>6</v>
      </c>
      <c r="F4" s="105" t="s">
        <v>150</v>
      </c>
      <c r="G4" s="11" t="s">
        <v>85</v>
      </c>
      <c r="H4" s="12">
        <v>29</v>
      </c>
      <c r="I4" s="11" t="s">
        <v>86</v>
      </c>
      <c r="J4" s="13">
        <v>50</v>
      </c>
      <c r="K4" s="11" t="s">
        <v>7</v>
      </c>
      <c r="L4" s="12">
        <v>2</v>
      </c>
      <c r="M4" s="171" t="s">
        <v>8</v>
      </c>
      <c r="N4" s="171"/>
      <c r="O4" s="171" t="s">
        <v>9</v>
      </c>
      <c r="P4" s="176"/>
      <c r="Q4" s="1">
        <f>P31+P32</f>
        <v>3</v>
      </c>
      <c r="R4" s="187" t="str">
        <f>IF(Q32*4-B44-C44-D44-E44-F44-G44-K44-L44=0,"客队平衡","客队不平衡！请修改")</f>
        <v>客队平衡</v>
      </c>
      <c r="S4" s="187"/>
    </row>
    <row r="5" spans="1:16" ht="14.25">
      <c r="A5" s="170" t="s">
        <v>84</v>
      </c>
      <c r="B5" s="171"/>
      <c r="C5" s="172" t="s">
        <v>97</v>
      </c>
      <c r="D5" s="172"/>
      <c r="E5" s="173" t="s">
        <v>11</v>
      </c>
      <c r="F5" s="173"/>
      <c r="G5" s="160" t="s">
        <v>99</v>
      </c>
      <c r="H5" s="160"/>
      <c r="I5" s="171" t="s">
        <v>12</v>
      </c>
      <c r="J5" s="171"/>
      <c r="K5" s="160" t="s">
        <v>101</v>
      </c>
      <c r="L5" s="160"/>
      <c r="M5" s="11" t="s">
        <v>13</v>
      </c>
      <c r="N5" s="12">
        <v>5</v>
      </c>
      <c r="O5" s="161">
        <v>37769</v>
      </c>
      <c r="P5" s="162"/>
    </row>
    <row r="6" spans="1:16" ht="15" thickBot="1">
      <c r="A6" s="165" t="s">
        <v>14</v>
      </c>
      <c r="B6" s="166"/>
      <c r="C6" s="167" t="s">
        <v>98</v>
      </c>
      <c r="D6" s="167"/>
      <c r="E6" s="168" t="s">
        <v>15</v>
      </c>
      <c r="F6" s="168"/>
      <c r="G6" s="167" t="s">
        <v>100</v>
      </c>
      <c r="H6" s="169"/>
      <c r="I6" s="166" t="s">
        <v>16</v>
      </c>
      <c r="J6" s="166"/>
      <c r="K6" s="167" t="s">
        <v>93</v>
      </c>
      <c r="L6" s="167"/>
      <c r="M6" s="16" t="s">
        <v>17</v>
      </c>
      <c r="N6" s="17">
        <v>5</v>
      </c>
      <c r="O6" s="163"/>
      <c r="P6" s="164"/>
    </row>
    <row r="7" spans="1:16" ht="22.5" customHeight="1">
      <c r="A7" s="152" t="s">
        <v>94</v>
      </c>
      <c r="B7" s="152"/>
      <c r="C7" s="152"/>
      <c r="D7" s="152"/>
      <c r="E7" s="154">
        <v>0</v>
      </c>
      <c r="F7" s="154"/>
      <c r="G7" s="20">
        <v>0</v>
      </c>
      <c r="H7" s="156" t="s">
        <v>18</v>
      </c>
      <c r="I7" s="156"/>
      <c r="J7" s="21">
        <v>0</v>
      </c>
      <c r="K7" s="157">
        <v>0</v>
      </c>
      <c r="L7" s="154"/>
      <c r="M7" s="152" t="s">
        <v>95</v>
      </c>
      <c r="N7" s="152"/>
      <c r="O7" s="152"/>
      <c r="P7" s="152"/>
    </row>
    <row r="8" spans="1:19" ht="22.5" customHeight="1" thickBot="1">
      <c r="A8" s="153"/>
      <c r="B8" s="153"/>
      <c r="C8" s="153"/>
      <c r="D8" s="153"/>
      <c r="E8" s="155"/>
      <c r="F8" s="155"/>
      <c r="G8" s="22">
        <v>0</v>
      </c>
      <c r="H8" s="159" t="s">
        <v>19</v>
      </c>
      <c r="I8" s="159"/>
      <c r="J8" s="23">
        <v>0</v>
      </c>
      <c r="K8" s="158"/>
      <c r="L8" s="155"/>
      <c r="M8" s="153"/>
      <c r="N8" s="153"/>
      <c r="O8" s="153"/>
      <c r="P8" s="153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50" t="s">
        <v>25</v>
      </c>
      <c r="G9" s="151"/>
      <c r="H9" s="28" t="s">
        <v>26</v>
      </c>
      <c r="I9" s="29" t="s">
        <v>26</v>
      </c>
      <c r="J9" s="150" t="s">
        <v>25</v>
      </c>
      <c r="K9" s="151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88" t="s">
        <v>77</v>
      </c>
      <c r="S9" s="188"/>
    </row>
    <row r="10" spans="1:19" ht="14.25" customHeight="1">
      <c r="A10" s="31"/>
      <c r="B10" s="32"/>
      <c r="C10" s="14"/>
      <c r="D10" s="33"/>
      <c r="E10" s="31" t="s">
        <v>144</v>
      </c>
      <c r="F10" s="143" t="s">
        <v>119</v>
      </c>
      <c r="G10" s="144"/>
      <c r="H10" s="34">
        <v>13</v>
      </c>
      <c r="I10" s="35">
        <v>17</v>
      </c>
      <c r="J10" s="143" t="s">
        <v>131</v>
      </c>
      <c r="K10" s="144"/>
      <c r="L10" s="15" t="s">
        <v>144</v>
      </c>
      <c r="M10" s="36"/>
      <c r="N10" s="37"/>
      <c r="O10" s="32">
        <v>42</v>
      </c>
      <c r="P10" s="15"/>
      <c r="Q10" s="1">
        <f>COUNT(B10:B27)+COUNT(A10:A27)</f>
        <v>1</v>
      </c>
      <c r="R10" s="187" t="str">
        <f>IF((A28+B28+M43+M44)-Q10*2=0,"主队无误","主队疑有误！请核对")</f>
        <v>主队无误</v>
      </c>
      <c r="S10" s="187"/>
    </row>
    <row r="11" spans="1:19" ht="14.25" customHeight="1">
      <c r="A11" s="31"/>
      <c r="B11" s="32"/>
      <c r="C11" s="14"/>
      <c r="D11" s="33"/>
      <c r="E11" s="31" t="s">
        <v>148</v>
      </c>
      <c r="F11" s="143" t="s">
        <v>102</v>
      </c>
      <c r="G11" s="144"/>
      <c r="H11" s="34">
        <v>12</v>
      </c>
      <c r="I11" s="35">
        <v>2</v>
      </c>
      <c r="J11" s="143" t="s">
        <v>132</v>
      </c>
      <c r="K11" s="144"/>
      <c r="L11" s="15" t="s">
        <v>144</v>
      </c>
      <c r="M11" s="36"/>
      <c r="N11" s="37"/>
      <c r="O11" s="32" t="s">
        <v>138</v>
      </c>
      <c r="P11" s="15"/>
      <c r="Q11" s="1">
        <f>COUNT(O10:O27)+COUNT(P10:P27)</f>
        <v>3</v>
      </c>
      <c r="R11" s="187" t="str">
        <f>IF((O28+P28+P43+P44)-Q11*2=0,"客队无误","客队疑有误！请核对")</f>
        <v>客队疑有误！请核对</v>
      </c>
      <c r="S11" s="187"/>
    </row>
    <row r="12" spans="1:20" ht="14.25" customHeight="1">
      <c r="A12" s="31"/>
      <c r="B12" s="32"/>
      <c r="C12" s="14"/>
      <c r="D12" s="33"/>
      <c r="E12" s="31" t="s">
        <v>144</v>
      </c>
      <c r="F12" s="143" t="s">
        <v>103</v>
      </c>
      <c r="G12" s="144"/>
      <c r="H12" s="34">
        <v>4</v>
      </c>
      <c r="I12" s="35">
        <v>3</v>
      </c>
      <c r="J12" s="143" t="s">
        <v>120</v>
      </c>
      <c r="K12" s="144"/>
      <c r="L12" s="15" t="s">
        <v>144</v>
      </c>
      <c r="M12" s="36"/>
      <c r="N12" s="37"/>
      <c r="O12" s="32"/>
      <c r="P12" s="15"/>
      <c r="R12" s="107" t="s">
        <v>81</v>
      </c>
      <c r="S12" s="108"/>
      <c r="T12" s="104"/>
    </row>
    <row r="13" spans="1:19" ht="14.25" customHeight="1">
      <c r="A13" s="31"/>
      <c r="B13" s="32"/>
      <c r="C13" s="14"/>
      <c r="D13" s="33"/>
      <c r="E13" s="31" t="s">
        <v>145</v>
      </c>
      <c r="F13" s="143" t="s">
        <v>104</v>
      </c>
      <c r="G13" s="144"/>
      <c r="H13" s="34">
        <v>5</v>
      </c>
      <c r="I13" s="35">
        <v>7</v>
      </c>
      <c r="J13" s="143" t="s">
        <v>121</v>
      </c>
      <c r="K13" s="144"/>
      <c r="L13" s="15" t="s">
        <v>145</v>
      </c>
      <c r="M13" s="36"/>
      <c r="N13" s="37"/>
      <c r="O13" s="32">
        <v>51</v>
      </c>
      <c r="P13" s="15"/>
      <c r="R13" s="108"/>
      <c r="S13" s="108"/>
    </row>
    <row r="14" spans="1:19" ht="14.25" customHeight="1">
      <c r="A14" s="31"/>
      <c r="B14" s="32">
        <v>57</v>
      </c>
      <c r="C14" s="14"/>
      <c r="D14" s="33"/>
      <c r="E14" s="31" t="s">
        <v>145</v>
      </c>
      <c r="F14" s="143" t="s">
        <v>105</v>
      </c>
      <c r="G14" s="144"/>
      <c r="H14" s="34">
        <v>6</v>
      </c>
      <c r="I14" s="35">
        <v>10</v>
      </c>
      <c r="J14" s="143" t="s">
        <v>133</v>
      </c>
      <c r="K14" s="144"/>
      <c r="L14" s="15" t="s">
        <v>146</v>
      </c>
      <c r="M14" s="36"/>
      <c r="N14" s="37"/>
      <c r="O14" s="32"/>
      <c r="P14" s="15"/>
      <c r="R14" s="108"/>
      <c r="S14" s="108"/>
    </row>
    <row r="15" spans="1:16" ht="14.25" customHeight="1">
      <c r="A15" s="38"/>
      <c r="B15" s="32"/>
      <c r="C15" s="32">
        <v>26</v>
      </c>
      <c r="D15" s="33"/>
      <c r="E15" s="38" t="s">
        <v>149</v>
      </c>
      <c r="F15" s="143" t="s">
        <v>106</v>
      </c>
      <c r="G15" s="144"/>
      <c r="H15" s="39">
        <v>20</v>
      </c>
      <c r="I15" s="40">
        <v>15</v>
      </c>
      <c r="J15" s="143" t="s">
        <v>122</v>
      </c>
      <c r="K15" s="144"/>
      <c r="L15" s="41" t="s">
        <v>147</v>
      </c>
      <c r="M15" s="36"/>
      <c r="N15" s="42">
        <v>46</v>
      </c>
      <c r="O15" s="32"/>
      <c r="P15" s="41"/>
    </row>
    <row r="16" spans="1:16" ht="14.25" customHeight="1">
      <c r="A16" s="31"/>
      <c r="B16" s="32"/>
      <c r="C16" s="14"/>
      <c r="D16" s="33"/>
      <c r="E16" s="31" t="s">
        <v>146</v>
      </c>
      <c r="F16" s="143" t="s">
        <v>107</v>
      </c>
      <c r="G16" s="144"/>
      <c r="H16" s="34">
        <v>19</v>
      </c>
      <c r="I16" s="35">
        <v>22</v>
      </c>
      <c r="J16" s="143" t="s">
        <v>123</v>
      </c>
      <c r="K16" s="144"/>
      <c r="L16" s="15" t="s">
        <v>148</v>
      </c>
      <c r="M16" s="36"/>
      <c r="N16" s="37"/>
      <c r="O16" s="32"/>
      <c r="P16" s="15"/>
    </row>
    <row r="17" spans="1:16" ht="14.25" customHeight="1">
      <c r="A17" s="31"/>
      <c r="B17" s="32"/>
      <c r="C17" s="14"/>
      <c r="D17" s="33"/>
      <c r="E17" s="31" t="s">
        <v>144</v>
      </c>
      <c r="F17" s="143" t="s">
        <v>108</v>
      </c>
      <c r="G17" s="144"/>
      <c r="H17" s="34">
        <v>3</v>
      </c>
      <c r="I17" s="35">
        <v>23</v>
      </c>
      <c r="J17" s="143" t="s">
        <v>134</v>
      </c>
      <c r="K17" s="144"/>
      <c r="L17" s="15" t="s">
        <v>146</v>
      </c>
      <c r="M17" s="36"/>
      <c r="N17" s="37">
        <v>67</v>
      </c>
      <c r="O17" s="32"/>
      <c r="P17" s="15"/>
    </row>
    <row r="18" spans="1:16" ht="14.25" customHeight="1">
      <c r="A18" s="31"/>
      <c r="B18" s="32"/>
      <c r="C18" s="14">
        <v>64</v>
      </c>
      <c r="D18" s="33"/>
      <c r="E18" s="31" t="s">
        <v>146</v>
      </c>
      <c r="F18" s="143" t="s">
        <v>109</v>
      </c>
      <c r="G18" s="144"/>
      <c r="H18" s="34">
        <v>29</v>
      </c>
      <c r="I18" s="35">
        <v>24</v>
      </c>
      <c r="J18" s="143" t="s">
        <v>124</v>
      </c>
      <c r="K18" s="144"/>
      <c r="L18" s="15" t="s">
        <v>146</v>
      </c>
      <c r="M18" s="36"/>
      <c r="N18" s="37"/>
      <c r="O18" s="32"/>
      <c r="P18" s="15"/>
    </row>
    <row r="19" spans="1:16" ht="14.25" customHeight="1">
      <c r="A19" s="31"/>
      <c r="B19" s="32"/>
      <c r="C19" s="14"/>
      <c r="D19" s="33"/>
      <c r="E19" s="31" t="s">
        <v>146</v>
      </c>
      <c r="F19" s="143" t="s">
        <v>110</v>
      </c>
      <c r="G19" s="144"/>
      <c r="H19" s="34">
        <v>39</v>
      </c>
      <c r="I19" s="35">
        <v>25</v>
      </c>
      <c r="J19" s="143" t="s">
        <v>135</v>
      </c>
      <c r="K19" s="144"/>
      <c r="L19" s="15" t="s">
        <v>146</v>
      </c>
      <c r="M19" s="36"/>
      <c r="N19" s="37"/>
      <c r="O19" s="32"/>
      <c r="P19" s="15"/>
    </row>
    <row r="20" spans="1:16" ht="14.25" customHeight="1" thickBot="1">
      <c r="A20" s="43"/>
      <c r="B20" s="44"/>
      <c r="C20" s="18">
        <v>64</v>
      </c>
      <c r="D20" s="45"/>
      <c r="E20" s="43" t="s">
        <v>147</v>
      </c>
      <c r="F20" s="147" t="s">
        <v>111</v>
      </c>
      <c r="G20" s="148"/>
      <c r="H20" s="46">
        <v>37</v>
      </c>
      <c r="I20" s="47">
        <v>32</v>
      </c>
      <c r="J20" s="149" t="s">
        <v>136</v>
      </c>
      <c r="K20" s="148"/>
      <c r="L20" s="19" t="s">
        <v>144</v>
      </c>
      <c r="M20" s="48"/>
      <c r="N20" s="49"/>
      <c r="O20" s="44" t="s">
        <v>139</v>
      </c>
      <c r="P20" s="19">
        <v>47</v>
      </c>
    </row>
    <row r="21" spans="1:16" ht="14.25" customHeight="1">
      <c r="A21" s="50"/>
      <c r="B21" s="51"/>
      <c r="C21" s="52"/>
      <c r="D21" s="53"/>
      <c r="E21" s="50"/>
      <c r="F21" s="145" t="s">
        <v>112</v>
      </c>
      <c r="G21" s="146"/>
      <c r="H21" s="10">
        <v>36</v>
      </c>
      <c r="I21" s="54">
        <v>28</v>
      </c>
      <c r="J21" s="145" t="s">
        <v>125</v>
      </c>
      <c r="K21" s="146"/>
      <c r="L21" s="55"/>
      <c r="M21" s="56"/>
      <c r="N21" s="57"/>
      <c r="O21" s="51"/>
      <c r="P21" s="55"/>
    </row>
    <row r="22" spans="1:16" ht="14.25" customHeight="1">
      <c r="A22" s="31"/>
      <c r="B22" s="32"/>
      <c r="C22" s="14"/>
      <c r="D22" s="33"/>
      <c r="E22" s="31"/>
      <c r="F22" s="143" t="s">
        <v>113</v>
      </c>
      <c r="G22" s="144"/>
      <c r="H22" s="34">
        <v>18</v>
      </c>
      <c r="I22" s="35">
        <v>5</v>
      </c>
      <c r="J22" s="143" t="s">
        <v>126</v>
      </c>
      <c r="K22" s="144"/>
      <c r="L22" s="15"/>
      <c r="M22" s="36" t="s">
        <v>143</v>
      </c>
      <c r="N22" s="37"/>
      <c r="O22" s="32"/>
      <c r="P22" s="15"/>
    </row>
    <row r="23" spans="1:16" ht="14.25" customHeight="1">
      <c r="A23" s="31"/>
      <c r="B23" s="32"/>
      <c r="C23" s="14"/>
      <c r="D23" s="33"/>
      <c r="E23" s="31"/>
      <c r="F23" s="143" t="s">
        <v>114</v>
      </c>
      <c r="G23" s="144"/>
      <c r="H23" s="34">
        <v>28</v>
      </c>
      <c r="I23" s="35">
        <v>6</v>
      </c>
      <c r="J23" s="143" t="s">
        <v>127</v>
      </c>
      <c r="K23" s="144"/>
      <c r="L23" s="15"/>
      <c r="M23" s="36" t="s">
        <v>142</v>
      </c>
      <c r="N23" s="37"/>
      <c r="O23" s="32"/>
      <c r="P23" s="15"/>
    </row>
    <row r="24" spans="1:16" ht="14.25" customHeight="1">
      <c r="A24" s="38"/>
      <c r="B24" s="32"/>
      <c r="C24" s="32"/>
      <c r="D24" s="33"/>
      <c r="E24" s="38"/>
      <c r="F24" s="143" t="s">
        <v>115</v>
      </c>
      <c r="G24" s="144"/>
      <c r="H24" s="39">
        <v>21</v>
      </c>
      <c r="I24" s="40">
        <v>14</v>
      </c>
      <c r="J24" s="143" t="s">
        <v>128</v>
      </c>
      <c r="K24" s="144"/>
      <c r="L24" s="41"/>
      <c r="M24" s="36"/>
      <c r="N24" s="42"/>
      <c r="O24" s="32"/>
      <c r="P24" s="41"/>
    </row>
    <row r="25" spans="1:16" ht="14.25" customHeight="1">
      <c r="A25" s="31"/>
      <c r="B25" s="32"/>
      <c r="C25" s="14"/>
      <c r="D25" s="33">
        <v>64</v>
      </c>
      <c r="E25" s="31"/>
      <c r="F25" s="143" t="s">
        <v>116</v>
      </c>
      <c r="G25" s="144"/>
      <c r="H25" s="34">
        <v>10</v>
      </c>
      <c r="I25" s="35">
        <v>19</v>
      </c>
      <c r="J25" s="143" t="s">
        <v>129</v>
      </c>
      <c r="K25" s="144"/>
      <c r="L25" s="15"/>
      <c r="M25" s="36">
        <v>46</v>
      </c>
      <c r="N25" s="37"/>
      <c r="O25" s="32"/>
      <c r="P25" s="15"/>
    </row>
    <row r="26" spans="1:16" ht="14.25" customHeight="1">
      <c r="A26" s="31"/>
      <c r="B26" s="32"/>
      <c r="C26" s="14"/>
      <c r="D26" s="33">
        <v>26</v>
      </c>
      <c r="E26" s="31"/>
      <c r="F26" s="143" t="s">
        <v>117</v>
      </c>
      <c r="G26" s="144"/>
      <c r="H26" s="34">
        <v>33</v>
      </c>
      <c r="I26" s="35">
        <v>8</v>
      </c>
      <c r="J26" s="143" t="s">
        <v>137</v>
      </c>
      <c r="K26" s="144"/>
      <c r="L26" s="15"/>
      <c r="M26" s="36"/>
      <c r="N26" s="37"/>
      <c r="O26" s="32"/>
      <c r="P26" s="15"/>
    </row>
    <row r="27" spans="1:16" ht="14.25" customHeight="1" thickBot="1">
      <c r="A27" s="31"/>
      <c r="B27" s="32"/>
      <c r="C27" s="14"/>
      <c r="D27" s="33">
        <v>64</v>
      </c>
      <c r="E27" s="58"/>
      <c r="F27" s="134" t="s">
        <v>118</v>
      </c>
      <c r="G27" s="135"/>
      <c r="H27" s="59">
        <v>15</v>
      </c>
      <c r="I27" s="60">
        <v>26</v>
      </c>
      <c r="J27" s="134" t="s">
        <v>130</v>
      </c>
      <c r="K27" s="135"/>
      <c r="L27" s="61"/>
      <c r="M27" s="36"/>
      <c r="N27" s="37"/>
      <c r="O27" s="32"/>
      <c r="P27" s="15"/>
    </row>
    <row r="28" spans="1:16" ht="14.25" customHeight="1" thickBot="1">
      <c r="A28" s="58">
        <v>0</v>
      </c>
      <c r="B28" s="62">
        <v>1</v>
      </c>
      <c r="C28" s="136" t="s">
        <v>60</v>
      </c>
      <c r="D28" s="137"/>
      <c r="E28" s="139" t="s">
        <v>62</v>
      </c>
      <c r="F28" s="140"/>
      <c r="G28" s="140"/>
      <c r="H28" s="141" t="s">
        <v>140</v>
      </c>
      <c r="I28" s="141"/>
      <c r="J28" s="63">
        <v>6</v>
      </c>
      <c r="K28" s="141" t="s">
        <v>141</v>
      </c>
      <c r="L28" s="142"/>
      <c r="M28" s="137" t="s">
        <v>61</v>
      </c>
      <c r="N28" s="138"/>
      <c r="O28" s="62">
        <v>3</v>
      </c>
      <c r="P28" s="61">
        <v>1</v>
      </c>
    </row>
    <row r="29" spans="1:16" ht="16.5" customHeight="1" thickBot="1">
      <c r="A29" s="126" t="s">
        <v>27</v>
      </c>
      <c r="B29" s="127"/>
      <c r="C29" s="127"/>
      <c r="D29" s="127"/>
      <c r="E29" s="128"/>
      <c r="F29" s="128"/>
      <c r="G29" s="128"/>
      <c r="H29" s="128"/>
      <c r="I29" s="128"/>
      <c r="J29" s="128"/>
      <c r="K29" s="128"/>
      <c r="L29" s="129"/>
      <c r="M29" s="126" t="s">
        <v>59</v>
      </c>
      <c r="N29" s="130"/>
      <c r="O29" s="130"/>
      <c r="P29" s="131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11" t="s">
        <v>72</v>
      </c>
      <c r="F30" s="111"/>
      <c r="G30" s="66" t="s">
        <v>73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32" t="s">
        <v>34</v>
      </c>
      <c r="O30" s="133"/>
      <c r="P30" s="69" t="s">
        <v>35</v>
      </c>
      <c r="R30" s="188" t="s">
        <v>76</v>
      </c>
      <c r="S30" s="188"/>
    </row>
    <row r="31" spans="1:19" ht="14.25" customHeight="1">
      <c r="A31" s="70">
        <v>1</v>
      </c>
      <c r="B31" s="71"/>
      <c r="C31" s="72"/>
      <c r="D31" s="73"/>
      <c r="E31" s="106"/>
      <c r="F31" s="106"/>
      <c r="G31" s="74"/>
      <c r="H31" s="72"/>
      <c r="I31" s="75"/>
      <c r="J31" s="72"/>
      <c r="K31" s="75"/>
      <c r="L31" s="76"/>
      <c r="M31" s="77">
        <v>2</v>
      </c>
      <c r="N31" s="112" t="s">
        <v>36</v>
      </c>
      <c r="O31" s="113"/>
      <c r="P31" s="78">
        <v>0</v>
      </c>
      <c r="Q31" s="101">
        <f>M31+M32</f>
        <v>7</v>
      </c>
      <c r="R31" s="187" t="str">
        <f>IF(Q31*4-B43-C43-D43-E43-F43-G43-K43-L43=0,"主队平衡","主队不平衡！请修改")</f>
        <v>主队平衡</v>
      </c>
      <c r="S31" s="187"/>
    </row>
    <row r="32" spans="1:19" ht="14.25" customHeight="1">
      <c r="A32" s="70">
        <v>2</v>
      </c>
      <c r="B32" s="71"/>
      <c r="C32" s="72"/>
      <c r="D32" s="73"/>
      <c r="E32" s="106"/>
      <c r="F32" s="106"/>
      <c r="G32" s="74"/>
      <c r="H32" s="72"/>
      <c r="I32" s="75"/>
      <c r="J32" s="72"/>
      <c r="K32" s="75"/>
      <c r="L32" s="76"/>
      <c r="M32" s="79">
        <v>5</v>
      </c>
      <c r="N32" s="112" t="s">
        <v>37</v>
      </c>
      <c r="O32" s="113"/>
      <c r="P32" s="78">
        <v>3</v>
      </c>
      <c r="Q32" s="101">
        <f>P31+P32</f>
        <v>3</v>
      </c>
      <c r="R32" s="187" t="str">
        <f>IF(Q32*4-B44-C44-D44-E44-F44-G44-K44-L44=0,"客队平衡","客队不平衡！请修改")</f>
        <v>客队平衡</v>
      </c>
      <c r="S32" s="187"/>
    </row>
    <row r="33" spans="1:16" ht="14.25" customHeight="1">
      <c r="A33" s="70">
        <v>3</v>
      </c>
      <c r="B33" s="71"/>
      <c r="C33" s="72"/>
      <c r="D33" s="73"/>
      <c r="E33" s="106"/>
      <c r="F33" s="106"/>
      <c r="G33" s="74"/>
      <c r="H33" s="72"/>
      <c r="I33" s="75"/>
      <c r="J33" s="72"/>
      <c r="K33" s="75"/>
      <c r="L33" s="76"/>
      <c r="M33" s="79">
        <v>0</v>
      </c>
      <c r="N33" s="112" t="s">
        <v>38</v>
      </c>
      <c r="O33" s="113"/>
      <c r="P33" s="78">
        <v>0</v>
      </c>
    </row>
    <row r="34" spans="1:16" ht="14.25" customHeight="1">
      <c r="A34" s="70">
        <v>4</v>
      </c>
      <c r="B34" s="71"/>
      <c r="C34" s="72"/>
      <c r="D34" s="73"/>
      <c r="E34" s="106"/>
      <c r="F34" s="106"/>
      <c r="G34" s="74"/>
      <c r="H34" s="72"/>
      <c r="I34" s="75"/>
      <c r="J34" s="72"/>
      <c r="K34" s="75"/>
      <c r="L34" s="76"/>
      <c r="M34" s="79">
        <v>0</v>
      </c>
      <c r="N34" s="112" t="s">
        <v>39</v>
      </c>
      <c r="O34" s="113"/>
      <c r="P34" s="78">
        <v>0</v>
      </c>
    </row>
    <row r="35" spans="1:16" ht="14.25" customHeight="1">
      <c r="A35" s="70">
        <v>5</v>
      </c>
      <c r="B35" s="71"/>
      <c r="C35" s="72"/>
      <c r="D35" s="73"/>
      <c r="E35" s="106"/>
      <c r="F35" s="106"/>
      <c r="G35" s="74"/>
      <c r="H35" s="72"/>
      <c r="I35" s="75"/>
      <c r="J35" s="72"/>
      <c r="K35" s="75"/>
      <c r="L35" s="76"/>
      <c r="M35" s="79">
        <v>8</v>
      </c>
      <c r="N35" s="112" t="s">
        <v>40</v>
      </c>
      <c r="O35" s="113"/>
      <c r="P35" s="78">
        <v>3</v>
      </c>
    </row>
    <row r="36" spans="1:16" ht="14.25" customHeight="1">
      <c r="A36" s="70">
        <v>6</v>
      </c>
      <c r="B36" s="71"/>
      <c r="C36" s="72"/>
      <c r="D36" s="73"/>
      <c r="E36" s="106"/>
      <c r="F36" s="106"/>
      <c r="G36" s="74"/>
      <c r="H36" s="72"/>
      <c r="I36" s="75"/>
      <c r="J36" s="72"/>
      <c r="K36" s="75"/>
      <c r="L36" s="76"/>
      <c r="M36" s="79">
        <v>9</v>
      </c>
      <c r="N36" s="112" t="s">
        <v>41</v>
      </c>
      <c r="O36" s="113"/>
      <c r="P36" s="78">
        <v>1</v>
      </c>
    </row>
    <row r="37" spans="1:16" ht="14.25" customHeight="1">
      <c r="A37" s="70">
        <v>7</v>
      </c>
      <c r="B37" s="71" t="s">
        <v>74</v>
      </c>
      <c r="C37" s="72"/>
      <c r="D37" s="73" t="s">
        <v>75</v>
      </c>
      <c r="E37" s="106"/>
      <c r="F37" s="106"/>
      <c r="G37" s="74"/>
      <c r="H37" s="72" t="s">
        <v>75</v>
      </c>
      <c r="I37" s="75" t="s">
        <v>75</v>
      </c>
      <c r="J37" s="72"/>
      <c r="K37" s="75" t="s">
        <v>75</v>
      </c>
      <c r="L37" s="76"/>
      <c r="M37" s="79">
        <v>6</v>
      </c>
      <c r="N37" s="112" t="s">
        <v>42</v>
      </c>
      <c r="O37" s="113"/>
      <c r="P37" s="78">
        <v>10</v>
      </c>
    </row>
    <row r="38" spans="1:16" ht="14.25" customHeight="1">
      <c r="A38" s="70">
        <v>8</v>
      </c>
      <c r="B38" s="71" t="s">
        <v>74</v>
      </c>
      <c r="C38" s="72"/>
      <c r="D38" s="73" t="s">
        <v>75</v>
      </c>
      <c r="E38" s="106"/>
      <c r="F38" s="106"/>
      <c r="G38" s="74"/>
      <c r="H38" s="72" t="s">
        <v>75</v>
      </c>
      <c r="I38" s="75" t="s">
        <v>75</v>
      </c>
      <c r="J38" s="72"/>
      <c r="K38" s="75" t="s">
        <v>75</v>
      </c>
      <c r="L38" s="76"/>
      <c r="M38" s="79">
        <v>30</v>
      </c>
      <c r="N38" s="112" t="s">
        <v>43</v>
      </c>
      <c r="O38" s="113"/>
      <c r="P38" s="78">
        <v>31</v>
      </c>
    </row>
    <row r="39" spans="1:16" ht="14.25" customHeight="1">
      <c r="A39" s="70">
        <v>9</v>
      </c>
      <c r="B39" s="71" t="s">
        <v>74</v>
      </c>
      <c r="C39" s="72"/>
      <c r="D39" s="73" t="s">
        <v>75</v>
      </c>
      <c r="E39" s="106"/>
      <c r="F39" s="106"/>
      <c r="G39" s="74"/>
      <c r="H39" s="72" t="s">
        <v>75</v>
      </c>
      <c r="I39" s="75" t="s">
        <v>75</v>
      </c>
      <c r="J39" s="72"/>
      <c r="K39" s="75" t="s">
        <v>75</v>
      </c>
      <c r="L39" s="76"/>
      <c r="M39" s="79">
        <v>19</v>
      </c>
      <c r="N39" s="112" t="s">
        <v>44</v>
      </c>
      <c r="O39" s="113"/>
      <c r="P39" s="80">
        <v>22</v>
      </c>
    </row>
    <row r="40" spans="1:16" ht="14.25" customHeight="1" thickBot="1">
      <c r="A40" s="70">
        <v>10</v>
      </c>
      <c r="B40" s="81" t="s">
        <v>74</v>
      </c>
      <c r="C40" s="82"/>
      <c r="D40" s="83" t="s">
        <v>75</v>
      </c>
      <c r="E40" s="115"/>
      <c r="F40" s="115"/>
      <c r="G40" s="84"/>
      <c r="H40" s="82" t="s">
        <v>75</v>
      </c>
      <c r="I40" s="85" t="s">
        <v>75</v>
      </c>
      <c r="J40" s="82"/>
      <c r="K40" s="85" t="s">
        <v>75</v>
      </c>
      <c r="L40" s="86"/>
      <c r="M40" s="79">
        <v>42</v>
      </c>
      <c r="N40" s="114" t="s">
        <v>45</v>
      </c>
      <c r="O40" s="112"/>
      <c r="P40" s="80">
        <v>38</v>
      </c>
    </row>
    <row r="41" spans="1:16" ht="15" thickBot="1">
      <c r="A41" s="122" t="s">
        <v>46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79"/>
      <c r="N41" s="125" t="s">
        <v>87</v>
      </c>
      <c r="O41" s="112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4</v>
      </c>
      <c r="N42" s="191" t="s">
        <v>53</v>
      </c>
      <c r="O42" s="112"/>
      <c r="P42" s="80">
        <v>1</v>
      </c>
      <c r="R42" s="188" t="s">
        <v>77</v>
      </c>
      <c r="S42" s="188"/>
    </row>
    <row r="43" spans="1:19" ht="14.25" customHeight="1">
      <c r="A43" s="91" t="s">
        <v>54</v>
      </c>
      <c r="B43" s="92">
        <v>4</v>
      </c>
      <c r="C43" s="92">
        <v>3</v>
      </c>
      <c r="D43" s="92">
        <v>2</v>
      </c>
      <c r="E43" s="92">
        <v>5</v>
      </c>
      <c r="F43" s="92">
        <v>7</v>
      </c>
      <c r="G43" s="92">
        <v>0</v>
      </c>
      <c r="H43" s="93">
        <v>2</v>
      </c>
      <c r="I43" s="93">
        <v>0</v>
      </c>
      <c r="J43" s="73">
        <v>0</v>
      </c>
      <c r="K43" s="93">
        <v>4</v>
      </c>
      <c r="L43" s="94">
        <v>3</v>
      </c>
      <c r="M43" s="79">
        <v>1</v>
      </c>
      <c r="N43" s="191" t="s">
        <v>55</v>
      </c>
      <c r="O43" s="112"/>
      <c r="P43" s="80">
        <v>3</v>
      </c>
      <c r="Q43" s="1">
        <f>COUNT(B10:B27)+COUNT(A10:A27)</f>
        <v>1</v>
      </c>
      <c r="R43" s="187" t="str">
        <f>IF((A28+B28+M43+M44)-Q10*2=0,"主队无误","主队疑有误！请核对")</f>
        <v>主队无误</v>
      </c>
      <c r="S43" s="187"/>
    </row>
    <row r="44" spans="1:19" ht="14.25" customHeight="1" thickBot="1">
      <c r="A44" s="95" t="s">
        <v>56</v>
      </c>
      <c r="B44" s="96">
        <v>3</v>
      </c>
      <c r="C44" s="96">
        <v>0</v>
      </c>
      <c r="D44" s="96">
        <v>2</v>
      </c>
      <c r="E44" s="96">
        <v>1</v>
      </c>
      <c r="F44" s="96">
        <v>3</v>
      </c>
      <c r="G44" s="96">
        <v>0</v>
      </c>
      <c r="H44" s="97">
        <v>0</v>
      </c>
      <c r="I44" s="97">
        <v>0</v>
      </c>
      <c r="J44" s="83">
        <v>0</v>
      </c>
      <c r="K44" s="97">
        <v>1</v>
      </c>
      <c r="L44" s="98">
        <v>2</v>
      </c>
      <c r="M44" s="99">
        <v>0</v>
      </c>
      <c r="N44" s="192" t="s">
        <v>57</v>
      </c>
      <c r="O44" s="193"/>
      <c r="P44" s="100">
        <v>1</v>
      </c>
      <c r="Q44" s="1">
        <f>COUNT(O10:O27)+COUNT(P10:P27)</f>
        <v>3</v>
      </c>
      <c r="R44" s="187" t="str">
        <f>IF((O28+P28+P43+P44)-Q11*2=0,"客队无误","客队疑有误！请核对")</f>
        <v>客队疑有误！请核对</v>
      </c>
      <c r="S44" s="187"/>
    </row>
    <row r="45" spans="1:19" ht="53.25" customHeight="1" thickBot="1">
      <c r="A45" s="119" t="s">
        <v>79</v>
      </c>
      <c r="B45" s="120"/>
      <c r="C45" s="120"/>
      <c r="D45" s="120"/>
      <c r="E45" s="120"/>
      <c r="F45" s="121"/>
      <c r="G45" s="116" t="s">
        <v>80</v>
      </c>
      <c r="H45" s="117"/>
      <c r="I45" s="117"/>
      <c r="J45" s="117"/>
      <c r="K45" s="117"/>
      <c r="L45" s="118"/>
      <c r="M45" s="103" t="s">
        <v>78</v>
      </c>
      <c r="N45" s="189"/>
      <c r="O45" s="189"/>
      <c r="P45" s="190"/>
      <c r="R45" s="109" t="s">
        <v>82</v>
      </c>
      <c r="S45" s="110"/>
    </row>
  </sheetData>
  <sheetProtection password="8F73" sheet="1" objects="1" scenarios="1"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E5:F5"/>
    <mergeCell ref="G5:H5"/>
    <mergeCell ref="A4:B4"/>
    <mergeCell ref="C4:D4"/>
    <mergeCell ref="I5:J5"/>
    <mergeCell ref="M4:N4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2012-06-16T13:36:49Z</cp:lastPrinted>
  <dcterms:created xsi:type="dcterms:W3CDTF">2004-03-25T13:36:43Z</dcterms:created>
  <dcterms:modified xsi:type="dcterms:W3CDTF">2012-06-16T13:46:06Z</dcterms:modified>
  <cp:category/>
  <cp:version/>
  <cp:contentType/>
  <cp:contentStatus/>
</cp:coreProperties>
</file>